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F14" i="5"/>
  <c r="AS10" i="5"/>
  <c r="AQ10" i="5"/>
  <c r="AR10" i="5" s="1"/>
  <c r="AP10" i="5"/>
  <c r="AO10" i="5"/>
  <c r="AN10" i="5"/>
  <c r="AM10" i="5"/>
  <c r="AG10" i="5"/>
  <c r="AE10" i="5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H10" i="5"/>
  <c r="H14" i="5" s="1"/>
  <c r="G10" i="5"/>
  <c r="G14" i="5" s="1"/>
  <c r="G16" i="5" s="1"/>
  <c r="F10" i="5"/>
  <c r="E10" i="5"/>
  <c r="E14" i="5" s="1"/>
  <c r="E16" i="5" s="1"/>
  <c r="I16" i="5" l="1"/>
  <c r="O16" i="5" s="1"/>
  <c r="I15" i="5"/>
  <c r="K15" i="5"/>
  <c r="K16" i="5" s="1"/>
  <c r="F15" i="5"/>
  <c r="H15" i="5"/>
  <c r="M15" i="5" s="1"/>
  <c r="L15" i="5"/>
  <c r="J16" i="5"/>
  <c r="O15" i="5"/>
  <c r="F16" i="5"/>
  <c r="AF10" i="5"/>
  <c r="J15" i="5" l="1"/>
  <c r="H16" i="5"/>
  <c r="M16" i="5" s="1"/>
  <c r="N15" i="5"/>
  <c r="N16" i="5"/>
  <c r="L16" i="5"/>
</calcChain>
</file>

<file path=xl/sharedStrings.xml><?xml version="1.0" encoding="utf-8"?>
<sst xmlns="http://schemas.openxmlformats.org/spreadsheetml/2006/main" count="79" uniqueCount="36">
  <si>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</si>
  <si>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</si>
  <si>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</si>
  <si>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</si>
  <si>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</si>
  <si>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</si>
  <si>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</si>
  <si>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</si>
  <si>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</si>
  <si>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</si>
  <si>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</si>
  <si>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</si>
  <si>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</si>
  <si>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</si>
  <si>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</si>
  <si>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</si>
  <si>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</si>
  <si>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</si>
  <si>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</si>
  <si>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</si>
  <si>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</si>
  <si>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</si>
  <si>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</si>
  <si>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</si>
  <si>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LaJy = Laitilan Jyske  (1911)</t>
  </si>
  <si>
    <t>MyVe = Mynämäen Vesa  (1920)</t>
  </si>
  <si>
    <t>Tuomas Merta</t>
  </si>
  <si>
    <t>6.</t>
  </si>
  <si>
    <t>MyVe</t>
  </si>
  <si>
    <t>3.</t>
  </si>
  <si>
    <t>LaJy</t>
  </si>
  <si>
    <t>10.</t>
  </si>
  <si>
    <t>PöU</t>
  </si>
  <si>
    <t>5.</t>
  </si>
  <si>
    <t>11.2.1984</t>
  </si>
  <si>
    <t>PöU = Pöytyän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</si>
</sst>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27</v>
      </c>
      <c r="Z4" s="1" t="s">
        <v>28</v>
      </c>
      <c r="AA4" s="12">
        <v>14</v>
      </c>
      <c r="AB4" s="12">
        <v>0</v>
      </c>
      <c r="AC4" s="12">
        <v>2</v>
      </c>
      <c r="AD4" s="12">
        <v>6</v>
      </c>
      <c r="AE4" s="12">
        <v>19</v>
      </c>
      <c r="AF4" s="68">
        <v>0.3392</v>
      </c>
      <c r="AG4" s="69">
        <v>56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29</v>
      </c>
      <c r="Z5" s="1" t="s">
        <v>30</v>
      </c>
      <c r="AA5" s="12">
        <v>8</v>
      </c>
      <c r="AB5" s="12">
        <v>0</v>
      </c>
      <c r="AC5" s="12">
        <v>4</v>
      </c>
      <c r="AD5" s="12">
        <v>11</v>
      </c>
      <c r="AE5" s="12">
        <v>38</v>
      </c>
      <c r="AF5" s="68">
        <v>0.745</v>
      </c>
      <c r="AG5" s="69">
        <v>51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31</v>
      </c>
      <c r="Z6" s="1" t="s">
        <v>32</v>
      </c>
      <c r="AA6" s="12">
        <v>7</v>
      </c>
      <c r="AB6" s="12">
        <v>0</v>
      </c>
      <c r="AC6" s="12">
        <v>1</v>
      </c>
      <c r="AD6" s="12">
        <v>4</v>
      </c>
      <c r="AE6" s="12">
        <v>26</v>
      </c>
      <c r="AF6" s="68">
        <v>0.68420000000000003</v>
      </c>
      <c r="AG6" s="69">
        <v>38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2009</v>
      </c>
      <c r="Y7" s="12" t="s">
        <v>29</v>
      </c>
      <c r="Z7" s="1" t="s">
        <v>32</v>
      </c>
      <c r="AA7" s="12">
        <v>16</v>
      </c>
      <c r="AB7" s="12">
        <v>0</v>
      </c>
      <c r="AC7" s="12">
        <v>5</v>
      </c>
      <c r="AD7" s="12">
        <v>10</v>
      </c>
      <c r="AE7" s="12">
        <v>54</v>
      </c>
      <c r="AF7" s="68">
        <v>0.5806</v>
      </c>
      <c r="AG7" s="69">
        <v>93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1</v>
      </c>
      <c r="AQ7" s="12">
        <v>7</v>
      </c>
      <c r="AR7" s="65">
        <v>0.53839999999999999</v>
      </c>
      <c r="AS7" s="66">
        <v>13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2011</v>
      </c>
      <c r="Y9" s="12" t="s">
        <v>33</v>
      </c>
      <c r="Z9" s="1" t="s">
        <v>32</v>
      </c>
      <c r="AA9" s="12">
        <v>17</v>
      </c>
      <c r="AB9" s="12">
        <v>0</v>
      </c>
      <c r="AC9" s="12">
        <v>5</v>
      </c>
      <c r="AD9" s="12">
        <v>14</v>
      </c>
      <c r="AE9" s="12">
        <v>64</v>
      </c>
      <c r="AF9" s="68">
        <v>0.57650000000000001</v>
      </c>
      <c r="AG9" s="69">
        <v>111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62</v>
      </c>
      <c r="AB10" s="36">
        <f>SUM(AB4:AB9)</f>
        <v>0</v>
      </c>
      <c r="AC10" s="36">
        <f>SUM(AC4:AC9)</f>
        <v>17</v>
      </c>
      <c r="AD10" s="36">
        <f>SUM(AD4:AD9)</f>
        <v>45</v>
      </c>
      <c r="AE10" s="36">
        <f>SUM(AE4:AE9)</f>
        <v>201</v>
      </c>
      <c r="AF10" s="37">
        <f>PRODUCT(AE10/AG10)</f>
        <v>0.5759312320916905</v>
      </c>
      <c r="AG10" s="21">
        <f>SUM(AG4:AG9)</f>
        <v>349</v>
      </c>
      <c r="AH10" s="18"/>
      <c r="AI10" s="29"/>
      <c r="AJ10" s="41"/>
      <c r="AK10" s="42"/>
      <c r="AL10" s="10"/>
      <c r="AM10" s="36">
        <f>SUM(AM4:AM9)</f>
        <v>2</v>
      </c>
      <c r="AN10" s="36">
        <f>SUM(AN4:AN9)</f>
        <v>0</v>
      </c>
      <c r="AO10" s="36">
        <f>SUM(AO4:AO9)</f>
        <v>0</v>
      </c>
      <c r="AP10" s="36">
        <f>SUM(AP4:AP9)</f>
        <v>1</v>
      </c>
      <c r="AQ10" s="36">
        <f>SUM(AQ4:AQ9)</f>
        <v>7</v>
      </c>
      <c r="AR10" s="37">
        <f>PRODUCT(AQ10/AS10)</f>
        <v>0.53846153846153844</v>
      </c>
      <c r="AS10" s="39">
        <f>SUM(AS4:AS9)</f>
        <v>13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64</v>
      </c>
      <c r="F15" s="47">
        <f>PRODUCT(AB10+AN10)</f>
        <v>0</v>
      </c>
      <c r="G15" s="47">
        <f>PRODUCT(AC10+AO10)</f>
        <v>17</v>
      </c>
      <c r="H15" s="47">
        <f>PRODUCT(AD10+AP10)</f>
        <v>46</v>
      </c>
      <c r="I15" s="47">
        <f>PRODUCT(AE10+AQ10)</f>
        <v>208</v>
      </c>
      <c r="J15" s="60">
        <f>PRODUCT(I15/K15)</f>
        <v>0.574585635359116</v>
      </c>
      <c r="K15" s="10">
        <f>PRODUCT(AG10+AS10)</f>
        <v>362</v>
      </c>
      <c r="L15" s="53">
        <f>PRODUCT((F15+G15)/E15)</f>
        <v>0.265625</v>
      </c>
      <c r="M15" s="53">
        <f>PRODUCT(H15/E15)</f>
        <v>0.71875</v>
      </c>
      <c r="N15" s="53">
        <f>PRODUCT((F15+G15+H15)/E15)</f>
        <v>0.984375</v>
      </c>
      <c r="O15" s="53">
        <f>PRODUCT(I15/E15)</f>
        <v>3.25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64</v>
      </c>
      <c r="F16" s="47">
        <f t="shared" ref="F16:I16" si="0">SUM(F13:F15)</f>
        <v>0</v>
      </c>
      <c r="G16" s="47">
        <f t="shared" si="0"/>
        <v>17</v>
      </c>
      <c r="H16" s="47">
        <f t="shared" si="0"/>
        <v>46</v>
      </c>
      <c r="I16" s="47">
        <f t="shared" si="0"/>
        <v>208</v>
      </c>
      <c r="J16" s="60">
        <f>PRODUCT(I16/K16)</f>
        <v>0.574585635359116</v>
      </c>
      <c r="K16" s="16">
        <f>SUM(K13:K15)</f>
        <v>362</v>
      </c>
      <c r="L16" s="53">
        <f>PRODUCT((F16+G16)/E16)</f>
        <v>0.265625</v>
      </c>
      <c r="M16" s="53">
        <f>PRODUCT(H16/E16)</f>
        <v>0.71875</v>
      </c>
      <c r="N16" s="53">
        <f>PRODUCT((F16+G16+H16)/E16)</f>
        <v>0.984375</v>
      </c>
      <c r="O16" s="53">
        <f>PRODUCT(I16/E16)</f>
        <v>3.25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20:34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20:34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20:34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20:34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20:34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  <row r="230" spans="20:34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</row>
    <row r="231" spans="20:34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</row>
    <row r="232" spans="20:34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</row>
    <row r="233" spans="20:34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</row>
    <row r="234" spans="20:34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</row>
    <row r="235" spans="20:34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</row>
    <row r="236" spans="20:34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</row>
    <row r="237" spans="20:34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</row>
    <row r="238" spans="20:34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</row>
    <row r="239" spans="20:34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</row>
    <row r="240" spans="20:34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</row>
    <row r="241" spans="20:34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</row>
    <row r="242" spans="20:34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</row>
    <row r="243" spans="20:34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</row>
    <row r="244" spans="20:34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</row>
    <row r="245" spans="20:34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</row>
    <row r="246" spans="20:34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</row>
    <row r="247" spans="20:34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</row>
    <row r="248" spans="20:34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</row>
    <row r="249" spans="20:34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</row>
    <row r="250" spans="20:34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2018-11-06T13:42:46Z</dcterms:modified>
</cp:coreProperties>
</file>